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D2C51997-5B54-4498-8829-9A3B30C51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3" l="1"/>
  <c r="B64" i="3"/>
  <c r="C61" i="3"/>
  <c r="C55" i="3"/>
  <c r="C48" i="3"/>
  <c r="C43" i="3"/>
  <c r="C32" i="3"/>
  <c r="C27" i="3"/>
  <c r="C17" i="3"/>
  <c r="C13" i="3"/>
  <c r="C4" i="3"/>
  <c r="B61" i="3"/>
  <c r="B55" i="3"/>
  <c r="B48" i="3"/>
  <c r="B43" i="3"/>
  <c r="B32" i="3"/>
  <c r="B27" i="3"/>
  <c r="B4" i="3"/>
  <c r="B13" i="3"/>
  <c r="B17" i="3"/>
  <c r="C24" i="3" l="1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<sst xmlns="http://schemas.openxmlformats.org/spreadsheetml/2006/main" count="56" uniqueCount="56">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</sst>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A6FB9D-B05E-4277-878B-C726744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SUM(B5:B11)</f>
        <v>15196814.76</v>
      </c>
      <c r="C4" s="9">
        <f>SUM(C5:C11)</f>
        <v>23866458.16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15196814.76</v>
      </c>
      <c r="C11" s="11">
        <v>23866458.16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5">
        <f>SUM(B14:B15)</f>
        <v>51139331</v>
      </c>
      <c r="C13" s="15">
        <f>SUM(C14:C15)</f>
        <v>63853284</v>
      </c>
    </row>
    <row r="14" spans="1:3" ht="22.5" x14ac:dyDescent="0.2">
      <c r="A14" s="10" t="s">
        <v>50</v>
      </c>
      <c r="B14" s="11">
        <v>854873</v>
      </c>
      <c r="C14" s="11">
        <v>0</v>
      </c>
    </row>
    <row r="15" spans="1:3" ht="11.25" customHeight="1" x14ac:dyDescent="0.2">
      <c r="A15" s="10" t="s">
        <v>51</v>
      </c>
      <c r="B15" s="11">
        <v>50284458</v>
      </c>
      <c r="C15" s="11">
        <v>63853284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SUM(B18:B22)</f>
        <v>27329690.359999999</v>
      </c>
      <c r="C17" s="9">
        <f>SUM(C18:C22)</f>
        <v>28195603.07</v>
      </c>
    </row>
    <row r="18" spans="1:3" ht="11.25" customHeight="1" x14ac:dyDescent="0.2">
      <c r="A18" s="10" t="s">
        <v>35</v>
      </c>
      <c r="B18" s="11">
        <v>26024178.390000001</v>
      </c>
      <c r="C18" s="11">
        <v>22832437.199999999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1305511.97</v>
      </c>
      <c r="C22" s="11">
        <v>5363165.87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93665836.120000005</v>
      </c>
      <c r="C24" s="13">
        <f>+C4+C13+C17</f>
        <v>115915345.22999999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44079967.280000001</v>
      </c>
      <c r="C27" s="9">
        <f>SUM(C28:C30)</f>
        <v>61874006.670000002</v>
      </c>
    </row>
    <row r="28" spans="1:3" ht="11.25" customHeight="1" x14ac:dyDescent="0.2">
      <c r="A28" s="10" t="s">
        <v>36</v>
      </c>
      <c r="B28" s="11">
        <v>34677010.57</v>
      </c>
      <c r="C28" s="11">
        <v>48168606.600000001</v>
      </c>
    </row>
    <row r="29" spans="1:3" ht="11.25" customHeight="1" x14ac:dyDescent="0.2">
      <c r="A29" s="10" t="s">
        <v>16</v>
      </c>
      <c r="B29" s="11">
        <v>1363275.49</v>
      </c>
      <c r="C29" s="11">
        <v>1934842.94</v>
      </c>
    </row>
    <row r="30" spans="1:3" ht="11.25" customHeight="1" x14ac:dyDescent="0.2">
      <c r="A30" s="10" t="s">
        <v>17</v>
      </c>
      <c r="B30" s="11">
        <v>8039681.2199999997</v>
      </c>
      <c r="C30" s="11">
        <v>11770557.130000001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555291.19999999995</v>
      </c>
      <c r="C32" s="9">
        <f>SUM(C33:C41)</f>
        <v>125831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555291.19999999995</v>
      </c>
      <c r="C36" s="11">
        <v>125831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SUM(B56:B59)</f>
        <v>7369201.2700000005</v>
      </c>
      <c r="C55" s="9">
        <f>SUM(C56:C59)</f>
        <v>22939841.359999999</v>
      </c>
    </row>
    <row r="56" spans="1:3" ht="11.25" customHeight="1" x14ac:dyDescent="0.2">
      <c r="A56" s="10" t="s">
        <v>31</v>
      </c>
      <c r="B56" s="11">
        <v>2847742.13</v>
      </c>
      <c r="C56" s="11">
        <v>3359611.47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4514242.45</v>
      </c>
      <c r="C58" s="11">
        <v>16785711.780000001</v>
      </c>
    </row>
    <row r="59" spans="1:3" ht="11.25" customHeight="1" x14ac:dyDescent="0.2">
      <c r="A59" s="10" t="s">
        <v>33</v>
      </c>
      <c r="B59" s="11">
        <v>7216.69</v>
      </c>
      <c r="C59" s="11">
        <v>2794518.11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SUM(B62)</f>
        <v>0</v>
      </c>
      <c r="C61" s="9">
        <f>SUM(C62)</f>
        <v>319196.19</v>
      </c>
    </row>
    <row r="62" spans="1:3" ht="11.25" customHeight="1" x14ac:dyDescent="0.2">
      <c r="A62" s="10" t="s">
        <v>37</v>
      </c>
      <c r="B62" s="11">
        <v>0</v>
      </c>
      <c r="C62" s="11">
        <v>319196.19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SUM(B27,B32,B43,B48,B55,B61)</f>
        <v>52004459.750000007</v>
      </c>
      <c r="C64" s="13">
        <f>SUM(C27,C32,C43,C48,C55,C61)</f>
        <v>85258875.219999999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+B24-B64</f>
        <v>41661376.369999997</v>
      </c>
      <c r="C66" s="9">
        <f>+C24-C64</f>
        <v>30656470.00999999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2023-10-13T16:41:16Z</cp:lastPrinted>
  <dcterms:created xsi:type="dcterms:W3CDTF">2012-12-11T20:29:16Z</dcterms:created>
  <dcterms:modified xsi:type="dcterms:W3CDTF">2023-10-24T16:19:11Z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